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240" yWindow="105" windowWidth="14805" windowHeight="8010"/>
  </bookViews>
  <sheets>
    <sheet name="Φύλλο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7" i="1"/>
  <c r="B46"/>
  <c r="D45"/>
  <c r="D44"/>
  <c r="B44"/>
  <c r="B43"/>
  <c r="D42"/>
  <c r="C37"/>
  <c r="B37"/>
  <c r="D36"/>
  <c r="D37" s="1"/>
  <c r="C33"/>
  <c r="D30"/>
  <c r="B30"/>
  <c r="B33" s="1"/>
  <c r="D26"/>
  <c r="E22"/>
  <c r="C22"/>
  <c r="D21"/>
  <c r="D18"/>
  <c r="D16"/>
  <c r="B22"/>
  <c r="D13"/>
  <c r="D12"/>
  <c r="D10"/>
  <c r="D9"/>
  <c r="D8"/>
  <c r="D7"/>
  <c r="C49" l="1"/>
  <c r="D47"/>
  <c r="B47"/>
  <c r="B49" s="1"/>
  <c r="D22"/>
  <c r="D33"/>
  <c r="D49" l="1"/>
</calcChain>
</file>

<file path=xl/sharedStrings.xml><?xml version="1.0" encoding="utf-8"?>
<sst xmlns="http://schemas.openxmlformats.org/spreadsheetml/2006/main" count="71" uniqueCount="52">
  <si>
    <t>ΧΩΡΗΤΙΚΟΤΗΤΑ</t>
  </si>
  <si>
    <t>ΝΕΕΣ ΑΦΙΞΕΙΣ</t>
  </si>
  <si>
    <t>ΧΩΡΟΙ</t>
  </si>
  <si>
    <t>ΠΑΡΑΜΕΝΟΥΝ</t>
  </si>
  <si>
    <t>ΑΠΌ</t>
  </si>
  <si>
    <t>ΕΩΣ</t>
  </si>
  <si>
    <t>ΕΩΣ 07:30</t>
  </si>
  <si>
    <t>ΕΩΣ 18:00</t>
  </si>
  <si>
    <t>ΝΗΣΙΑ</t>
  </si>
  <si>
    <t>Hot Spots</t>
  </si>
  <si>
    <t>ΛΕΣΒΟΣ</t>
  </si>
  <si>
    <t>ΜΟΡΙΑ</t>
  </si>
  <si>
    <t>ΚΑΡΑΤΕΠΕ</t>
  </si>
  <si>
    <t>ΛΟΙΠΕΣ ΜΙΚΡΕΣ ΔΟΜΕΣ</t>
  </si>
  <si>
    <t>ΣΑΜΟΣ</t>
  </si>
  <si>
    <t>ΧΙΟΣ</t>
  </si>
  <si>
    <t>ΡΟΔΟΣ</t>
  </si>
  <si>
    <t>ΣΥΜΗ</t>
  </si>
  <si>
    <t>ΜΕΓΙΣΤΗ</t>
  </si>
  <si>
    <t>ΚΩΣ</t>
  </si>
  <si>
    <t>ΛΕΡΟΣ</t>
  </si>
  <si>
    <t>ΦΑΡΜΑΚΟΝΗΣΙ</t>
  </si>
  <si>
    <t>ΠΑΤΜΟΣ</t>
  </si>
  <si>
    <t>ΚΑΛΥΜΝΟΣ</t>
  </si>
  <si>
    <t>ΣΥΝΟΛΟ ΝΗΣΙΩΝ</t>
  </si>
  <si>
    <t>ΑΤΤΙΚΗ</t>
  </si>
  <si>
    <t>ΣΧΙΣΤΟ</t>
  </si>
  <si>
    <t>ΕΛΑΙΩΝΑΣ</t>
  </si>
  <si>
    <t>ΕΛΛΗΝΙΚΟ (ΓΗΠΕΔΟ BASEBALL)</t>
  </si>
  <si>
    <t>ΕΛΛΗΝΙΚΟ (ΓΗΠΕΔΟ HOCKEY)</t>
  </si>
  <si>
    <t>ΕΛΛΗΝΙΚΟ (ΧΩΡΟΣ ΑΦΙΞΕΩΝ)</t>
  </si>
  <si>
    <t>ΠΛΑΤΕΙΑ ΒΙΚΤΩΡΙΑΣ</t>
  </si>
  <si>
    <t>ΛΙΜΑΝΙ ΠΕΙΡΑΙΑ</t>
  </si>
  <si>
    <t>ΛΑΥΡΙΟ</t>
  </si>
  <si>
    <t>ΣΥΝΟΛΟ ΑΤΤΙΚΗΣ</t>
  </si>
  <si>
    <t>ΚΕΝΤΡΙΚΗ ΕΛΛΑΔΑ</t>
  </si>
  <si>
    <t>ΦΘΙΩΤΙΔΑ</t>
  </si>
  <si>
    <t>ΣΥΝΟΛΟ ΚΕΝΤ. ΕΛΛΑΔΑΣ</t>
  </si>
  <si>
    <t>ΒΟΡΕΙΑ ΕΛΛΑΔΑ</t>
  </si>
  <si>
    <t>ΧΕΡΣΟ ΚΙΛΚΙΣ (Στρατ. Μαζαράκη)</t>
  </si>
  <si>
    <t>ΠΟΛΥΚΑΣΤΡΟ (ΝΕΑ ΚΑΒΑΛΑ)</t>
  </si>
  <si>
    <t>ΝΕΑ ΚΑΡΒΑΛΗ</t>
  </si>
  <si>
    <t>ΕΛΕΥΘΕΡΟΥΠΟΛΗ</t>
  </si>
  <si>
    <t>ΔΗΜΟΣ ΚΟΖΑΝΗΣ</t>
  </si>
  <si>
    <t>ΔΙΑΒΑΤΑ (ΣΤΡΑΤΟΠΕΔΟ ΑΝΑΓΝΩΣΤΟΠΟΥΛΟΥ)</t>
  </si>
  <si>
    <t>ΔΙΚΑΙΟΥΜΕΝΟΙ ΕΞΟΔΟΥ</t>
  </si>
  <si>
    <t xml:space="preserve"> ΕΞΟΔΟΙ</t>
  </si>
  <si>
    <t>ΕΙΔΟΜΕΝΗ (ΕΝΤΟΣ CAMP)</t>
  </si>
  <si>
    <t>ΣΥΝΟΛΟ ΒΟΡΕΙΟΥ ΕΛΛΑΔΑΣ</t>
  </si>
  <si>
    <t>ΓΕΝΙΚΟ ΣΥΝΟΛΟ</t>
  </si>
  <si>
    <t>ΣΥΝΟΠΤΙΚΗ ΚΑΤΑΣΤΑΣΗ ΠΡΟΣΦΥΓΙΚΩΝ ΡΟΩΝ ΤΗΣ   08 / 03 / 2016</t>
  </si>
  <si>
    <t>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</si>
</sst>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/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wrapText="1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803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ΓΕΝΙΚΑ ΣΥΝΟΛΑ"/>
      <sheetName val="ΕΔ"/>
      <sheetName val="ΣΤΟΙΧΕΙΑ ΕΠΙΚ- ΓΙΑ ΧΩΡΗΤ ΚΑΜΠ"/>
      <sheetName val="Φύλλο1"/>
    </sheetNames>
    <sheetDataSet>
      <sheetData sheetId="0">
        <row r="3">
          <cell r="C3">
            <v>0</v>
          </cell>
        </row>
        <row r="4">
          <cell r="C4">
            <v>1500</v>
          </cell>
        </row>
        <row r="5">
          <cell r="C5">
            <v>1500</v>
          </cell>
        </row>
        <row r="6">
          <cell r="C6">
            <v>500</v>
          </cell>
        </row>
        <row r="7">
          <cell r="C7">
            <v>850</v>
          </cell>
        </row>
        <row r="8">
          <cell r="C8">
            <v>1100</v>
          </cell>
        </row>
        <row r="11">
          <cell r="C11">
            <v>0</v>
          </cell>
        </row>
        <row r="13">
          <cell r="C13">
            <v>1000</v>
          </cell>
        </row>
        <row r="16">
          <cell r="C16">
            <v>0</v>
          </cell>
        </row>
        <row r="17">
          <cell r="D17">
            <v>8550</v>
          </cell>
        </row>
        <row r="20">
          <cell r="C20">
            <v>700</v>
          </cell>
        </row>
        <row r="25">
          <cell r="C25">
            <v>0</v>
          </cell>
          <cell r="D25">
            <v>0</v>
          </cell>
        </row>
        <row r="32">
          <cell r="C32">
            <v>1000</v>
          </cell>
        </row>
        <row r="33">
          <cell r="D33">
            <v>200</v>
          </cell>
        </row>
        <row r="34">
          <cell r="C34">
            <v>400</v>
          </cell>
          <cell r="D34">
            <v>393</v>
          </cell>
        </row>
        <row r="36">
          <cell r="C36">
            <v>400</v>
          </cell>
        </row>
        <row r="43">
          <cell r="C43">
            <v>2500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Normal="100" workbookViewId="0">
      <selection sqref="A1:F1"/>
    </sheetView>
  </sheetViews>
  <sheetFormatPr defaultRowHeight="15"/>
  <cols>
    <col min="1" max="1" width="17.7109375" customWidth="1"/>
    <col min="2" max="2" width="15.28515625" customWidth="1"/>
    <col min="6" max="6" width="16.42578125" customWidth="1"/>
  </cols>
  <sheetData>
    <row r="1" spans="1:6" ht="18.75">
      <c r="A1" s="32" t="s">
        <v>50</v>
      </c>
      <c r="B1" s="33"/>
      <c r="C1" s="33"/>
      <c r="D1" s="33"/>
      <c r="E1" s="33"/>
      <c r="F1" s="33"/>
    </row>
    <row r="2" spans="1:6">
      <c r="A2" s="1"/>
      <c r="E2" s="20"/>
      <c r="F2" s="20"/>
    </row>
    <row r="3" spans="1:6">
      <c r="C3" s="34" t="s">
        <v>0</v>
      </c>
      <c r="D3" s="35"/>
      <c r="E3" s="36" t="s">
        <v>1</v>
      </c>
      <c r="F3" s="37"/>
    </row>
    <row r="4" spans="1:6" ht="15.75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26" t="s">
        <v>7</v>
      </c>
    </row>
    <row r="5" spans="1:6" ht="15.75">
      <c r="A5" s="4"/>
      <c r="B5" s="5"/>
      <c r="C5" s="5"/>
      <c r="D5" s="5"/>
      <c r="E5" s="22"/>
      <c r="F5" s="27"/>
    </row>
    <row r="6" spans="1:6" ht="18.75">
      <c r="A6" s="6" t="s">
        <v>8</v>
      </c>
      <c r="B6" s="7"/>
      <c r="C6" s="8" t="s">
        <v>9</v>
      </c>
      <c r="D6" s="7"/>
      <c r="E6" s="9"/>
      <c r="F6" s="7"/>
    </row>
    <row r="7" spans="1:6" ht="15.75">
      <c r="A7" s="10" t="s">
        <v>10</v>
      </c>
      <c r="B7" s="11">
        <v>4041</v>
      </c>
      <c r="C7" s="11">
        <v>3500</v>
      </c>
      <c r="D7" s="11">
        <f>'[1] ΓΕΝΙΚΑ ΣΥΝΟΛΑ'!C3+SUM(D8:D10)</f>
        <v>3500</v>
      </c>
      <c r="E7" s="23">
        <v>541</v>
      </c>
      <c r="F7" s="28"/>
    </row>
    <row r="8" spans="1:6" ht="15.75">
      <c r="A8" s="12" t="s">
        <v>11</v>
      </c>
      <c r="B8" s="11"/>
      <c r="C8" s="11">
        <v>1500</v>
      </c>
      <c r="D8" s="11">
        <f>'[1] ΓΕΝΙΚΑ ΣΥΝΟΛΑ'!C4</f>
        <v>1500</v>
      </c>
      <c r="E8" s="23"/>
      <c r="F8" s="28"/>
    </row>
    <row r="9" spans="1:6" ht="15.75">
      <c r="A9" s="12" t="s">
        <v>12</v>
      </c>
      <c r="B9" s="11"/>
      <c r="C9" s="11">
        <v>1500</v>
      </c>
      <c r="D9" s="11">
        <f>'[1] ΓΕΝΙΚΑ ΣΥΝΟΛΑ'!C5</f>
        <v>1500</v>
      </c>
      <c r="E9" s="23"/>
      <c r="F9" s="28"/>
    </row>
    <row r="10" spans="1:6" ht="31.5">
      <c r="A10" s="12" t="s">
        <v>13</v>
      </c>
      <c r="B10" s="11"/>
      <c r="C10" s="11">
        <v>500</v>
      </c>
      <c r="D10" s="11">
        <f>'[1] ΓΕΝΙΚΑ ΣΥΝΟΛΑ'!C6</f>
        <v>500</v>
      </c>
      <c r="E10" s="23"/>
      <c r="F10" s="28"/>
    </row>
    <row r="11" spans="1:6" ht="15.75">
      <c r="A11" s="13"/>
      <c r="B11" s="11"/>
      <c r="C11" s="11"/>
      <c r="D11" s="11"/>
      <c r="E11" s="23"/>
      <c r="F11" s="28"/>
    </row>
    <row r="12" spans="1:6" ht="15.75">
      <c r="A12" s="14" t="s">
        <v>14</v>
      </c>
      <c r="B12" s="11">
        <v>609</v>
      </c>
      <c r="C12" s="11">
        <v>850</v>
      </c>
      <c r="D12" s="11">
        <f>'[1] ΓΕΝΙΚΑ ΣΥΝΟΛΑ'!C7</f>
        <v>850</v>
      </c>
      <c r="E12" s="23">
        <v>85</v>
      </c>
      <c r="F12" s="28"/>
    </row>
    <row r="13" spans="1:6" ht="15.75">
      <c r="A13" s="14" t="s">
        <v>15</v>
      </c>
      <c r="B13" s="11">
        <v>1356</v>
      </c>
      <c r="C13" s="11">
        <v>1100</v>
      </c>
      <c r="D13" s="11">
        <f>'[1] ΓΕΝΙΚΑ ΣΥΝΟΛΑ'!C8</f>
        <v>1100</v>
      </c>
      <c r="E13" s="23"/>
      <c r="F13" s="28"/>
    </row>
    <row r="14" spans="1:6" ht="15.75">
      <c r="A14" s="14" t="s">
        <v>16</v>
      </c>
      <c r="B14" s="31" t="s">
        <v>51</v>
      </c>
      <c r="C14" s="31" t="s">
        <v>51</v>
      </c>
      <c r="D14" s="31" t="s">
        <v>51</v>
      </c>
      <c r="E14" s="23"/>
      <c r="F14" s="28"/>
    </row>
    <row r="15" spans="1:6" ht="15.75">
      <c r="A15" s="14" t="s">
        <v>17</v>
      </c>
      <c r="B15" s="31" t="s">
        <v>51</v>
      </c>
      <c r="C15" s="31" t="s">
        <v>51</v>
      </c>
      <c r="D15" s="31" t="s">
        <v>51</v>
      </c>
      <c r="E15" s="23"/>
      <c r="F15" s="28"/>
    </row>
    <row r="16" spans="1:6" ht="15.75">
      <c r="A16" s="14" t="s">
        <v>18</v>
      </c>
      <c r="B16" s="11">
        <v>1</v>
      </c>
      <c r="C16" s="11">
        <v>0</v>
      </c>
      <c r="D16" s="11">
        <f>'[1] ΓΕΝΙΚΑ ΣΥΝΟΛΑ'!C11</f>
        <v>0</v>
      </c>
      <c r="E16" s="23">
        <v>97</v>
      </c>
      <c r="F16" s="28"/>
    </row>
    <row r="17" spans="1:6" ht="15.75">
      <c r="A17" s="14" t="s">
        <v>19</v>
      </c>
      <c r="B17" s="11">
        <v>107</v>
      </c>
      <c r="C17" s="11">
        <v>1000</v>
      </c>
      <c r="D17" s="11">
        <v>1000</v>
      </c>
      <c r="E17" s="23"/>
      <c r="F17" s="28"/>
    </row>
    <row r="18" spans="1:6" ht="15.75">
      <c r="A18" s="14" t="s">
        <v>20</v>
      </c>
      <c r="B18" s="11">
        <v>697</v>
      </c>
      <c r="C18" s="11">
        <v>1000</v>
      </c>
      <c r="D18" s="11">
        <f>'[1] ΓΕΝΙΚΑ ΣΥΝΟΛΑ'!C13</f>
        <v>1000</v>
      </c>
      <c r="E18" s="23"/>
      <c r="F18" s="28"/>
    </row>
    <row r="19" spans="1:6" ht="15.75">
      <c r="A19" s="14" t="s">
        <v>21</v>
      </c>
      <c r="B19" s="31" t="s">
        <v>51</v>
      </c>
      <c r="C19" s="31" t="s">
        <v>51</v>
      </c>
      <c r="D19" s="31" t="s">
        <v>51</v>
      </c>
      <c r="E19" s="23"/>
      <c r="F19" s="28"/>
    </row>
    <row r="20" spans="1:6" ht="15.75">
      <c r="A20" s="14" t="s">
        <v>22</v>
      </c>
      <c r="B20" s="31" t="s">
        <v>51</v>
      </c>
      <c r="C20" s="31" t="s">
        <v>51</v>
      </c>
      <c r="D20" s="31" t="s">
        <v>51</v>
      </c>
      <c r="E20" s="23"/>
      <c r="F20" s="28"/>
    </row>
    <row r="21" spans="1:6" ht="15.75">
      <c r="A21" s="14" t="s">
        <v>23</v>
      </c>
      <c r="B21" s="11">
        <v>24</v>
      </c>
      <c r="C21" s="11">
        <v>0</v>
      </c>
      <c r="D21" s="11">
        <f>'[1] ΓΕΝΙΚΑ ΣΥΝΟΛΑ'!C16</f>
        <v>0</v>
      </c>
      <c r="E21" s="23"/>
      <c r="F21" s="28"/>
    </row>
    <row r="22" spans="1:6" ht="31.5">
      <c r="A22" s="15" t="s">
        <v>24</v>
      </c>
      <c r="B22" s="16">
        <f>SUM(B7,B12,B13,B14,B15,B16,B17,B18,B21)</f>
        <v>6835</v>
      </c>
      <c r="C22" s="16">
        <f>SUM(C8:C21)</f>
        <v>7450</v>
      </c>
      <c r="D22" s="16">
        <f>SUM(D8:D21)</f>
        <v>7450</v>
      </c>
      <c r="E22" s="24">
        <f>SUM(E7,E12,E16)</f>
        <v>723</v>
      </c>
      <c r="F22" s="29"/>
    </row>
    <row r="23" spans="1:6" ht="15.75">
      <c r="A23" s="10"/>
      <c r="B23" s="16"/>
      <c r="C23" s="16"/>
      <c r="D23" s="16"/>
      <c r="E23" s="24"/>
      <c r="F23" s="29"/>
    </row>
    <row r="24" spans="1:6" ht="18.75">
      <c r="A24" s="17" t="s">
        <v>25</v>
      </c>
      <c r="B24" s="16"/>
      <c r="C24" s="16"/>
      <c r="D24" s="16"/>
      <c r="E24" s="24"/>
      <c r="F24" s="29"/>
    </row>
    <row r="25" spans="1:6" ht="15.75">
      <c r="A25" s="14" t="s">
        <v>26</v>
      </c>
      <c r="B25" s="11">
        <v>1780</v>
      </c>
      <c r="C25" s="11">
        <v>2000</v>
      </c>
      <c r="D25" s="11">
        <v>4000</v>
      </c>
      <c r="E25" s="23"/>
      <c r="F25" s="28"/>
    </row>
    <row r="26" spans="1:6" ht="15.75">
      <c r="A26" s="14" t="s">
        <v>27</v>
      </c>
      <c r="B26" s="11">
        <v>710</v>
      </c>
      <c r="C26" s="11">
        <v>700</v>
      </c>
      <c r="D26" s="11">
        <f>'[1] ΓΕΝΙΚΑ ΣΥΝΟΛΑ'!C20</f>
        <v>700</v>
      </c>
      <c r="E26" s="23"/>
      <c r="F26" s="28"/>
    </row>
    <row r="27" spans="1:6" ht="47.25">
      <c r="A27" s="14" t="s">
        <v>28</v>
      </c>
      <c r="B27" s="11">
        <v>1282</v>
      </c>
      <c r="C27" s="38">
        <v>4000</v>
      </c>
      <c r="D27" s="41">
        <v>4000</v>
      </c>
      <c r="E27" s="23"/>
      <c r="F27" s="28"/>
    </row>
    <row r="28" spans="1:6" ht="47.25">
      <c r="A28" s="14" t="s">
        <v>29</v>
      </c>
      <c r="B28" s="11">
        <v>1419</v>
      </c>
      <c r="C28" s="39"/>
      <c r="D28" s="42"/>
      <c r="E28" s="23"/>
      <c r="F28" s="28"/>
    </row>
    <row r="29" spans="1:6" ht="47.25">
      <c r="A29" s="14" t="s">
        <v>30</v>
      </c>
      <c r="B29" s="11">
        <v>1200</v>
      </c>
      <c r="C29" s="40"/>
      <c r="D29" s="43"/>
      <c r="E29" s="23"/>
      <c r="F29" s="28"/>
    </row>
    <row r="30" spans="1:6" ht="31.5">
      <c r="A30" s="14" t="s">
        <v>31</v>
      </c>
      <c r="B30" s="11">
        <f>'[1] ΓΕΝΙΚΑ ΣΥΝΟΛΑ'!D25</f>
        <v>0</v>
      </c>
      <c r="C30" s="11">
        <v>0</v>
      </c>
      <c r="D30" s="11">
        <f>'[1] ΓΕΝΙΚΑ ΣΥΝΟΛΑ'!C25</f>
        <v>0</v>
      </c>
      <c r="E30" s="23"/>
      <c r="F30" s="28"/>
    </row>
    <row r="31" spans="1:6" ht="15.75">
      <c r="A31" s="14" t="s">
        <v>32</v>
      </c>
      <c r="B31" s="11">
        <v>1844</v>
      </c>
      <c r="C31" s="31" t="s">
        <v>51</v>
      </c>
      <c r="D31" s="31" t="s">
        <v>51</v>
      </c>
      <c r="E31" s="23"/>
      <c r="F31" s="28"/>
    </row>
    <row r="32" spans="1:6" ht="15.75">
      <c r="A32" s="14" t="s">
        <v>33</v>
      </c>
      <c r="B32" s="11">
        <v>106</v>
      </c>
      <c r="C32" s="31" t="s">
        <v>51</v>
      </c>
      <c r="D32" s="31" t="s">
        <v>51</v>
      </c>
      <c r="E32" s="23"/>
      <c r="F32" s="28"/>
    </row>
    <row r="33" spans="1:6" ht="31.5">
      <c r="A33" s="15" t="s">
        <v>34</v>
      </c>
      <c r="B33" s="16">
        <f>SUM(B25:B32)</f>
        <v>8341</v>
      </c>
      <c r="C33" s="16">
        <f>SUM(C25:C32)</f>
        <v>6700</v>
      </c>
      <c r="D33" s="16">
        <f>SUM(D25:D32)</f>
        <v>8700</v>
      </c>
      <c r="E33" s="24"/>
      <c r="F33" s="29"/>
    </row>
    <row r="34" spans="1:6" ht="15.75">
      <c r="A34" s="10"/>
      <c r="B34" s="16"/>
      <c r="C34" s="16"/>
      <c r="D34" s="16"/>
      <c r="E34" s="24"/>
      <c r="F34" s="29"/>
    </row>
    <row r="35" spans="1:6" ht="37.5">
      <c r="A35" s="17" t="s">
        <v>35</v>
      </c>
      <c r="B35" s="16"/>
      <c r="C35" s="16"/>
      <c r="D35" s="16"/>
      <c r="E35" s="24"/>
      <c r="F35" s="29"/>
    </row>
    <row r="36" spans="1:6" ht="15.75">
      <c r="A36" s="14" t="s">
        <v>36</v>
      </c>
      <c r="B36" s="11">
        <v>210</v>
      </c>
      <c r="C36" s="11">
        <v>400</v>
      </c>
      <c r="D36" s="11">
        <f>'[1] ΓΕΝΙΚΑ ΣΥΝΟΛΑ'!C36</f>
        <v>400</v>
      </c>
      <c r="E36" s="23"/>
      <c r="F36" s="28"/>
    </row>
    <row r="37" spans="1:6" ht="31.5">
      <c r="A37" s="15" t="s">
        <v>37</v>
      </c>
      <c r="B37" s="16">
        <f>SUM(B36:B36)</f>
        <v>210</v>
      </c>
      <c r="C37" s="16">
        <f>SUM(C36:C36)</f>
        <v>400</v>
      </c>
      <c r="D37" s="16">
        <f>SUM(D36:D36)</f>
        <v>400</v>
      </c>
      <c r="E37" s="24"/>
      <c r="F37" s="29"/>
    </row>
    <row r="38" spans="1:6" ht="15.75">
      <c r="A38" s="10"/>
      <c r="B38" s="16"/>
      <c r="C38" s="16"/>
      <c r="D38" s="16"/>
      <c r="E38" s="24"/>
      <c r="F38" s="29"/>
    </row>
    <row r="39" spans="1:6" ht="37.5">
      <c r="A39" s="17" t="s">
        <v>38</v>
      </c>
      <c r="B39" s="16"/>
      <c r="C39" s="16"/>
      <c r="D39" s="16"/>
      <c r="E39" s="24"/>
      <c r="F39" s="29"/>
    </row>
    <row r="40" spans="1:6" ht="47.25">
      <c r="A40" s="14" t="s">
        <v>39</v>
      </c>
      <c r="B40" s="11">
        <v>3489</v>
      </c>
      <c r="C40" s="11">
        <v>2500</v>
      </c>
      <c r="D40" s="11">
        <v>4000</v>
      </c>
      <c r="E40" s="23"/>
      <c r="F40" s="28"/>
    </row>
    <row r="41" spans="1:6" ht="31.5">
      <c r="A41" s="14" t="s">
        <v>40</v>
      </c>
      <c r="B41" s="11">
        <v>3256</v>
      </c>
      <c r="C41" s="11">
        <v>2500</v>
      </c>
      <c r="D41" s="11">
        <v>4000</v>
      </c>
      <c r="E41" s="23"/>
      <c r="F41" s="28"/>
    </row>
    <row r="42" spans="1:6" ht="15.75">
      <c r="A42" s="14" t="s">
        <v>41</v>
      </c>
      <c r="B42" s="11">
        <v>709</v>
      </c>
      <c r="C42" s="11">
        <v>1000</v>
      </c>
      <c r="D42" s="11">
        <f>'[1] ΓΕΝΙΚΑ ΣΥΝΟΛΑ'!C32</f>
        <v>1000</v>
      </c>
      <c r="E42" s="23"/>
      <c r="F42" s="28"/>
    </row>
    <row r="43" spans="1:6" ht="31.5">
      <c r="A43" s="14" t="s">
        <v>42</v>
      </c>
      <c r="B43" s="11">
        <f>'[1] ΓΕΝΙΚΑ ΣΥΝΟΛΑ'!D33</f>
        <v>200</v>
      </c>
      <c r="C43" s="31" t="s">
        <v>51</v>
      </c>
      <c r="D43" s="31" t="s">
        <v>51</v>
      </c>
      <c r="E43" s="23"/>
      <c r="F43" s="28"/>
    </row>
    <row r="44" spans="1:6" ht="31.5">
      <c r="A44" s="14" t="s">
        <v>43</v>
      </c>
      <c r="B44" s="11">
        <f>'[1] ΓΕΝΙΚΑ ΣΥΝΟΛΑ'!D34</f>
        <v>393</v>
      </c>
      <c r="C44" s="11">
        <v>400</v>
      </c>
      <c r="D44" s="11">
        <f>'[1] ΓΕΝΙΚΑ ΣΥΝΟΛΑ'!C34</f>
        <v>400</v>
      </c>
      <c r="E44" s="23"/>
      <c r="F44" s="28"/>
    </row>
    <row r="45" spans="1:6" ht="63">
      <c r="A45" s="14" t="s">
        <v>44</v>
      </c>
      <c r="B45" s="11">
        <v>2200</v>
      </c>
      <c r="C45" s="11">
        <v>2500</v>
      </c>
      <c r="D45" s="11">
        <f>'[1] ΓΕΝΙΚΑ ΣΥΝΟΛΑ'!C43</f>
        <v>2500</v>
      </c>
      <c r="E45" s="25" t="s">
        <v>45</v>
      </c>
      <c r="F45" s="30" t="s">
        <v>46</v>
      </c>
    </row>
    <row r="46" spans="1:6" ht="31.5">
      <c r="A46" s="14" t="s">
        <v>47</v>
      </c>
      <c r="B46" s="11">
        <f>'[1] ΓΕΝΙΚΑ ΣΥΝΟΛΑ'!D17</f>
        <v>8550</v>
      </c>
      <c r="C46" s="31" t="s">
        <v>51</v>
      </c>
      <c r="D46" s="31" t="s">
        <v>51</v>
      </c>
      <c r="E46" s="23"/>
      <c r="F46" s="28">
        <v>0</v>
      </c>
    </row>
    <row r="47" spans="1:6" ht="47.25">
      <c r="A47" s="18" t="s">
        <v>48</v>
      </c>
      <c r="B47" s="16">
        <f>SUM(B40:B46)</f>
        <v>18797</v>
      </c>
      <c r="C47" s="16">
        <f>SUM(C40:C46)</f>
        <v>8900</v>
      </c>
      <c r="D47" s="16">
        <f>SUM(D40:D46)</f>
        <v>11900</v>
      </c>
      <c r="E47" s="24"/>
      <c r="F47" s="29"/>
    </row>
    <row r="48" spans="1:6" ht="15.75">
      <c r="A48" s="19"/>
      <c r="B48" s="11"/>
      <c r="C48" s="11"/>
      <c r="D48" s="11"/>
      <c r="E48" s="23"/>
      <c r="F48" s="28"/>
    </row>
    <row r="49" spans="1:6" ht="15.75">
      <c r="A49" s="18" t="s">
        <v>49</v>
      </c>
      <c r="B49" s="16">
        <f>SUM(B22+B33+B37+B47)</f>
        <v>34183</v>
      </c>
      <c r="C49" s="16">
        <f>SUM(C22+C33+C37+C47)</f>
        <v>23450</v>
      </c>
      <c r="D49" s="16">
        <f>SUM(D22+D33+D37+D47)</f>
        <v>28450</v>
      </c>
      <c r="E49" s="24"/>
      <c r="F49" s="29"/>
    </row>
    <row r="50" spans="1:6">
      <c r="E50" s="20"/>
      <c r="F50" s="20"/>
    </row>
    <row r="51" spans="1:6">
      <c r="E51" s="20"/>
      <c r="F51" s="20"/>
    </row>
  </sheetData>
  <mergeCells count="5">
    <mergeCell ref="A1:F1"/>
    <mergeCell ref="C3:D3"/>
    <mergeCell ref="E3:F3"/>
    <mergeCell ref="C27:C29"/>
    <mergeCell ref="D27:D29"/>
  </mergeCells>
  <pageMargins left="0.70866141732283472" right="0.70866141732283472" top="0.74803149606299213" bottom="0.74803149606299213" header="0.31496062992125984" footer="0.31496062992125984"/>
  <pageSetup paperSize="9" scale="63" fitToWidth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2016-03-08T10:17:03Z</dcterms:modified>
</cp:coreProperties>
</file>